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Sheet1" sheetId="1" r:id="rId1"/>
    <sheet name="Sheet2" sheetId="2" r:id="rId2"/>
    <sheet name="Sheet3" sheetId="3" r:id="rId3"/>
    <sheet name="Sheet1 (2)" sheetId="4" r:id="rId4"/>
  </sheets>
  <definedNames/>
  <calcPr fullCalcOnLoad="1"/>
</workbook>
</file>

<file path=xl/sharedStrings.xml><?xml version="1.0" encoding="utf-8"?>
<sst xmlns="http://schemas.openxmlformats.org/spreadsheetml/2006/main" count="161" uniqueCount="85">
  <si>
    <t>Економска класификација : 463 Трансфер осталим нивоима власти</t>
  </si>
  <si>
    <r>
      <t>Функција</t>
    </r>
    <r>
      <rPr>
        <b/>
        <sz val="11"/>
        <rFont val="Arial"/>
        <family val="2"/>
      </rPr>
      <t xml:space="preserve"> 920-СРЕДЊЕ ОБРАЗОВАЊЕ</t>
    </r>
  </si>
  <si>
    <t>Енергетске услуге</t>
  </si>
  <si>
    <t>Комуналне услуге</t>
  </si>
  <si>
    <t>Услуге комуникација</t>
  </si>
  <si>
    <t>Трошкови осигурање</t>
  </si>
  <si>
    <t>Накнаде у натури</t>
  </si>
  <si>
    <t>Социјална давања запосленим</t>
  </si>
  <si>
    <t>Накнаде трошкова за запослене</t>
  </si>
  <si>
    <t>Награде запосленима и остали посебни расходи</t>
  </si>
  <si>
    <t>ТЕКУЋИ РАСХОДИ</t>
  </si>
  <si>
    <t>Превоз на посао и са посла(маркице)</t>
  </si>
  <si>
    <t>Отпремнине и помоћи</t>
  </si>
  <si>
    <t>Помоћ у мед.лечењу запосл.или чл.уже породице и друге помоћи</t>
  </si>
  <si>
    <t>Стални трошкови</t>
  </si>
  <si>
    <t>Трошкови платног промета и банкарских услуга</t>
  </si>
  <si>
    <t>електрична енергија</t>
  </si>
  <si>
    <t>угаљ</t>
  </si>
  <si>
    <t>дрва</t>
  </si>
  <si>
    <t>лож уље</t>
  </si>
  <si>
    <t>даљинско грејање</t>
  </si>
  <si>
    <t>услуге грејања</t>
  </si>
  <si>
    <t>водовод и канализација</t>
  </si>
  <si>
    <t>дератизација</t>
  </si>
  <si>
    <t>одвоз отпада</t>
  </si>
  <si>
    <t>допринос за екологију</t>
  </si>
  <si>
    <t>Трошкови путовања</t>
  </si>
  <si>
    <t>Услуге по уговору</t>
  </si>
  <si>
    <t>Специјализоване услуге</t>
  </si>
  <si>
    <t>Материјал</t>
  </si>
  <si>
    <t>Порези,обавезне таксе и казне</t>
  </si>
  <si>
    <t>Новчане казне и пенали по решењу судова</t>
  </si>
  <si>
    <t>ТЕКУЋЕ ПОПРАВКЕ И ОДРЖАВАЊЕ</t>
  </si>
  <si>
    <t>МАШИНЕ И ОПРЕМА</t>
  </si>
  <si>
    <t>УКУПНО :</t>
  </si>
  <si>
    <t>Медиц.шк."Др.М.Хаџић"</t>
  </si>
  <si>
    <t>тр.сл.пут у земљи</t>
  </si>
  <si>
    <t>трош.сл.путов.у иностр.</t>
  </si>
  <si>
    <t>тр.у оквиру ред.рада</t>
  </si>
  <si>
    <t>тр.пут.ученика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</si>
  <si>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</si>
  <si>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</si>
  <si>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</si>
  <si>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</si>
  <si>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</si>
  <si>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>Остале опште услуге-превоз пратиоца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</si>
  <si>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</si>
  <si>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</si>
  <si>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</si>
  <si>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4261</t>
  </si>
  <si>
    <t>Административни материјал</t>
  </si>
  <si>
    <t>Материјал за образ. кадра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</si>
  <si>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</si>
  <si>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</si>
  <si>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</si>
  <si>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остали порези</t>
  </si>
  <si>
    <t>обавезне таксе</t>
  </si>
  <si>
    <t>Новч.казне и пенали по реш.судова</t>
  </si>
  <si>
    <t>зграде и објекти</t>
  </si>
  <si>
    <t>опрема</t>
  </si>
  <si>
    <t>prirodni gas</t>
  </si>
  <si>
    <t xml:space="preserve">"Елмаг"     </t>
  </si>
  <si>
    <t>Закуп осталог простора</t>
  </si>
  <si>
    <t>услуге грејања-пелет</t>
  </si>
  <si>
    <t>ek.klas.</t>
  </si>
  <si>
    <t>Административна опрема</t>
  </si>
  <si>
    <t>Опрема за образовање</t>
  </si>
  <si>
    <t>Опрема за производњу, моторна, непокретна и немоторна опрема</t>
  </si>
  <si>
    <t>Опрема за јавну безбедност</t>
  </si>
  <si>
    <t>Медицинска и лабораторијска опрема</t>
  </si>
  <si>
    <t>Опрема за саобраћај</t>
  </si>
  <si>
    <t xml:space="preserve"> </t>
  </si>
  <si>
    <t>Материјал за саобраћај</t>
  </si>
  <si>
    <t xml:space="preserve">На основу чл.119.ст.1.тачка 4.Закона о основама система образовања и васпитања("Сл.гласник РС"бр.27/2018;88/2017 ) и чл.      Статута дел.бр. ..........школе,Школски одбор ..................................................................................на седници одржаној ............................доноси:      </t>
  </si>
  <si>
    <t>ФИНАНСИЈСКИ ПЛАН ЗА 2019.ГОД.</t>
  </si>
  <si>
    <t>Број позиције:152</t>
  </si>
  <si>
    <t>бр.уч.</t>
  </si>
  <si>
    <t xml:space="preserve">        На основу члана 119. став 1. тачка 4. Закона о основама система образовања и васпитања  („Службени гласник РС“, број 88/2017 i 27/2018 – др. закони) и чл.37. Статута школе, Школски одбор Медицинскe школе "Др Миленко Хаџић" - Ниш на седници одржаној 14.01.2019. године доноси:   </t>
  </si>
  <si>
    <t xml:space="preserve">                                                                                             Медицинска школа
                                                                                              ''Др Миленко Хаџић'' 
                                                                                           Председник Школског одбора
                                                                                         __________________________                                                                                                             
                                                                                       Др Сунчица  Јовановић  </t>
  </si>
  <si>
    <t>МШ "Др М. Хаџић"</t>
  </si>
  <si>
    <t>ек.клас.</t>
  </si>
  <si>
    <t>природни гас</t>
  </si>
  <si>
    <t>МЕДИЦИНСКА ШКОЛА  ''Др Миленко Хаџић''  Ниш, ул. Зетска бр. 55, 
тел. 018/530-508, тел/факс 018/225-041, ПИБ 102141648, шифра дел.8532, 
мат.број: 07216106, жиро рачун: 840-1700660-57 - Управа за трезор, 
email: medicinskaskolanis@mts.rs
дел.бр. 02 – 47
дана 14.01.2019.</t>
  </si>
  <si>
    <t>ЗГРАДЕ И ГРАЂЕВИНСКИ ОБЈЕКТИ</t>
  </si>
  <si>
    <t>Капитално одржавање објеката за потребе образовања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</si>
</sst>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7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6" fillId="34" borderId="12" xfId="57" applyFont="1" applyFill="1" applyBorder="1" applyAlignment="1">
      <alignment horizontal="left" vertical="center"/>
      <protection/>
    </xf>
    <xf numFmtId="0" fontId="7" fillId="34" borderId="10" xfId="58" applyFont="1" applyFill="1" applyBorder="1" applyAlignment="1">
      <alignment horizontal="left" vertical="center"/>
      <protection/>
    </xf>
    <xf numFmtId="49" fontId="7" fillId="34" borderId="10" xfId="58" applyNumberFormat="1" applyFont="1" applyFill="1" applyBorder="1" applyAlignment="1">
      <alignment horizontal="left" vertical="center"/>
      <protection/>
    </xf>
    <xf numFmtId="49" fontId="7" fillId="34" borderId="14" xfId="58" applyNumberFormat="1" applyFont="1" applyFill="1" applyBorder="1" applyAlignment="1">
      <alignment horizontal="left" vertical="center"/>
      <protection/>
    </xf>
    <xf numFmtId="0" fontId="7" fillId="34" borderId="14" xfId="58" applyFont="1" applyFill="1" applyBorder="1" applyAlignment="1">
      <alignment horizontal="left" vertical="center"/>
      <protection/>
    </xf>
    <xf numFmtId="0" fontId="7" fillId="34" borderId="12" xfId="58" applyFont="1" applyFill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/>
    </xf>
    <xf numFmtId="49" fontId="7" fillId="34" borderId="12" xfId="57" applyNumberFormat="1" applyFont="1" applyFill="1" applyBorder="1" applyAlignment="1">
      <alignment horizontal="left" vertical="center"/>
      <protection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7" fillId="34" borderId="11" xfId="57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3" fontId="4" fillId="35" borderId="10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3" fontId="3" fillId="38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39" borderId="10" xfId="0" applyFill="1" applyBorder="1" applyAlignment="1">
      <alignment horizontal="center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wrapText="1"/>
    </xf>
    <xf numFmtId="0" fontId="4" fillId="41" borderId="11" xfId="0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3" fontId="6" fillId="34" borderId="12" xfId="57" applyNumberFormat="1" applyFont="1" applyFill="1" applyBorder="1" applyAlignment="1">
      <alignment horizontal="left" vertical="center"/>
      <protection/>
    </xf>
    <xf numFmtId="3" fontId="7" fillId="34" borderId="10" xfId="58" applyNumberFormat="1" applyFont="1" applyFill="1" applyBorder="1" applyAlignment="1">
      <alignment horizontal="left" vertical="center"/>
      <protection/>
    </xf>
    <xf numFmtId="3" fontId="7" fillId="34" borderId="14" xfId="58" applyNumberFormat="1" applyFont="1" applyFill="1" applyBorder="1" applyAlignment="1">
      <alignment horizontal="left" vertical="center"/>
      <protection/>
    </xf>
    <xf numFmtId="3" fontId="7" fillId="34" borderId="12" xfId="58" applyNumberFormat="1" applyFont="1" applyFill="1" applyBorder="1" applyAlignment="1">
      <alignment horizontal="left" vertical="center"/>
      <protection/>
    </xf>
    <xf numFmtId="3" fontId="7" fillId="34" borderId="12" xfId="57" applyNumberFormat="1" applyFont="1" applyFill="1" applyBorder="1" applyAlignment="1">
      <alignment horizontal="left" vertical="center"/>
      <protection/>
    </xf>
    <xf numFmtId="3" fontId="7" fillId="34" borderId="11" xfId="57" applyNumberFormat="1" applyFont="1" applyFill="1" applyBorder="1" applyAlignment="1">
      <alignment horizontal="left" vertical="center"/>
      <protection/>
    </xf>
    <xf numFmtId="3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 wrapText="1"/>
    </xf>
    <xf numFmtId="0" fontId="1" fillId="39" borderId="0" xfId="0" applyFont="1" applyFill="1" applyAlignment="1">
      <alignment/>
    </xf>
    <xf numFmtId="49" fontId="0" fillId="34" borderId="14" xfId="58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3" fontId="4" fillId="41" borderId="14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3" fontId="4" fillId="37" borderId="16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9" fontId="7" fillId="34" borderId="15" xfId="57" applyNumberFormat="1" applyFont="1" applyFill="1" applyBorder="1" applyAlignment="1">
      <alignment horizontal="left" vertical="center"/>
      <protection/>
    </xf>
    <xf numFmtId="3" fontId="7" fillId="34" borderId="15" xfId="57" applyNumberFormat="1" applyFont="1" applyFill="1" applyBorder="1" applyAlignment="1">
      <alignment horizontal="left" vertical="center"/>
      <protection/>
    </xf>
    <xf numFmtId="3" fontId="0" fillId="0" borderId="15" xfId="0" applyNumberFormat="1" applyFont="1" applyBorder="1" applyAlignment="1">
      <alignment/>
    </xf>
    <xf numFmtId="0" fontId="4" fillId="42" borderId="14" xfId="0" applyFont="1" applyFill="1" applyBorder="1" applyAlignment="1">
      <alignment/>
    </xf>
    <xf numFmtId="0" fontId="4" fillId="42" borderId="10" xfId="0" applyFont="1" applyFill="1" applyBorder="1" applyAlignment="1">
      <alignment/>
    </xf>
    <xf numFmtId="0" fontId="4" fillId="42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4" fillId="35" borderId="16" xfId="0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4" fillId="42" borderId="17" xfId="0" applyFont="1" applyFill="1" applyBorder="1" applyAlignment="1">
      <alignment/>
    </xf>
    <xf numFmtId="3" fontId="4" fillId="41" borderId="17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sijski plan raspodele 2006" xfId="57"/>
    <cellStyle name="Normal_izvodi iz FP za 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1</xdr:col>
      <xdr:colOff>552450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0.8515625" style="0" customWidth="1"/>
    <col min="2" max="2" width="55.57421875" style="0" customWidth="1"/>
    <col min="3" max="3" width="32.7109375" style="0" hidden="1" customWidth="1"/>
    <col min="4" max="4" width="14.00390625" style="0" customWidth="1"/>
    <col min="5" max="13" width="9.140625" style="0" customWidth="1"/>
  </cols>
  <sheetData>
    <row r="1" spans="1:17" ht="112.5" customHeight="1">
      <c r="A1" s="92" t="s">
        <v>73</v>
      </c>
      <c r="B1" s="92"/>
      <c r="C1" s="92"/>
      <c r="D1" s="42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3" ht="19.5" customHeight="1">
      <c r="A2" s="91" t="s">
        <v>74</v>
      </c>
      <c r="B2" s="91"/>
      <c r="C2" s="91"/>
    </row>
    <row r="3" spans="1:4" ht="15">
      <c r="A3" s="14" t="s">
        <v>1</v>
      </c>
      <c r="B3" s="35"/>
      <c r="C3" s="35"/>
      <c r="D3" s="14"/>
    </row>
    <row r="4" spans="1:4" ht="33" customHeight="1">
      <c r="A4" s="66" t="s">
        <v>75</v>
      </c>
      <c r="B4" s="66"/>
      <c r="C4" s="15"/>
      <c r="D4" s="15"/>
    </row>
    <row r="5" spans="1:4" ht="18.75" customHeight="1">
      <c r="A5" s="16" t="s">
        <v>0</v>
      </c>
      <c r="B5" s="16"/>
      <c r="C5" s="16"/>
      <c r="D5" s="1"/>
    </row>
    <row r="6" spans="1:4" ht="18" customHeight="1">
      <c r="A6" s="45"/>
      <c r="B6" s="47" t="s">
        <v>76</v>
      </c>
      <c r="C6" s="45"/>
      <c r="D6" s="46">
        <v>1000</v>
      </c>
    </row>
    <row r="7" spans="1:4" ht="12.75">
      <c r="A7" s="2"/>
      <c r="B7" s="2"/>
      <c r="C7" s="2"/>
      <c r="D7" s="48">
        <v>15</v>
      </c>
    </row>
    <row r="8" spans="1:7" ht="26.25" thickBot="1">
      <c r="A8" s="8" t="s">
        <v>64</v>
      </c>
      <c r="B8" s="9"/>
      <c r="C8" s="9"/>
      <c r="D8" s="43" t="s">
        <v>35</v>
      </c>
      <c r="G8" s="36"/>
    </row>
    <row r="9" spans="1:9" ht="21.75" customHeight="1" thickBot="1" thickTop="1">
      <c r="A9" s="11">
        <v>463</v>
      </c>
      <c r="B9" s="11" t="s">
        <v>10</v>
      </c>
      <c r="C9" s="12">
        <v>219429000</v>
      </c>
      <c r="D9" s="12">
        <f>D10+D12+D15+D17+D19+D39+D44+D51+D55+D62+D65</f>
        <v>17849000</v>
      </c>
      <c r="E9" s="17"/>
      <c r="F9" s="17"/>
      <c r="G9" s="17"/>
      <c r="H9" s="17"/>
      <c r="I9" s="17"/>
    </row>
    <row r="10" spans="1:9" ht="18" customHeight="1" thickTop="1">
      <c r="A10" s="10">
        <v>413</v>
      </c>
      <c r="B10" s="10" t="s">
        <v>6</v>
      </c>
      <c r="C10" s="53">
        <v>29100000</v>
      </c>
      <c r="D10" s="18">
        <f>D11</f>
        <v>1960000</v>
      </c>
      <c r="E10" s="17"/>
      <c r="F10" s="17"/>
      <c r="G10" s="17"/>
      <c r="H10" s="17"/>
      <c r="I10" s="17"/>
    </row>
    <row r="11" spans="1:9" ht="35.25" customHeight="1">
      <c r="A11" s="19">
        <v>4131</v>
      </c>
      <c r="B11" s="20" t="s">
        <v>11</v>
      </c>
      <c r="C11" s="54"/>
      <c r="D11" s="7">
        <v>1960000</v>
      </c>
      <c r="E11" s="17"/>
      <c r="F11" s="17"/>
      <c r="G11" s="17"/>
      <c r="H11" s="17"/>
      <c r="I11" s="17"/>
    </row>
    <row r="12" spans="1:9" ht="18" customHeight="1">
      <c r="A12" s="3">
        <v>414</v>
      </c>
      <c r="B12" s="4" t="s">
        <v>7</v>
      </c>
      <c r="C12" s="55">
        <v>5200000</v>
      </c>
      <c r="D12" s="21">
        <f>D13+D14</f>
        <v>305000</v>
      </c>
      <c r="E12" s="17"/>
      <c r="F12" s="17"/>
      <c r="G12" s="17"/>
      <c r="H12" s="17"/>
      <c r="I12" s="17"/>
    </row>
    <row r="13" spans="1:9" ht="21.75" customHeight="1">
      <c r="A13" s="19">
        <v>4143</v>
      </c>
      <c r="B13" s="19" t="s">
        <v>12</v>
      </c>
      <c r="C13" s="7">
        <v>1600000</v>
      </c>
      <c r="D13" s="7">
        <v>75000</v>
      </c>
      <c r="E13" s="17"/>
      <c r="F13" s="17"/>
      <c r="G13" s="17"/>
      <c r="H13" s="17"/>
      <c r="I13" s="17"/>
    </row>
    <row r="14" spans="1:9" ht="27" customHeight="1">
      <c r="A14" s="19">
        <v>4144</v>
      </c>
      <c r="B14" s="20" t="s">
        <v>13</v>
      </c>
      <c r="C14" s="54">
        <v>3600000</v>
      </c>
      <c r="D14" s="7">
        <v>230000</v>
      </c>
      <c r="E14" s="17"/>
      <c r="F14" s="17"/>
      <c r="G14" s="17"/>
      <c r="H14" s="17"/>
      <c r="I14" s="17"/>
    </row>
    <row r="15" spans="1:9" ht="18" customHeight="1">
      <c r="A15" s="3">
        <v>415</v>
      </c>
      <c r="B15" s="4" t="s">
        <v>8</v>
      </c>
      <c r="C15" s="55">
        <v>21140000</v>
      </c>
      <c r="D15" s="21">
        <f>D16</f>
        <v>1690000</v>
      </c>
      <c r="E15" s="17"/>
      <c r="F15" s="17"/>
      <c r="G15" s="17"/>
      <c r="H15" s="17"/>
      <c r="I15" s="17"/>
    </row>
    <row r="16" spans="1:9" ht="22.5" customHeight="1">
      <c r="A16" s="19">
        <v>4151</v>
      </c>
      <c r="B16" s="20" t="s">
        <v>8</v>
      </c>
      <c r="C16" s="54"/>
      <c r="D16" s="7">
        <v>1690000</v>
      </c>
      <c r="E16" s="17"/>
      <c r="F16" s="17"/>
      <c r="G16" s="17"/>
      <c r="H16" s="17"/>
      <c r="I16" s="17"/>
    </row>
    <row r="17" spans="1:9" ht="24" customHeight="1">
      <c r="A17" s="3">
        <v>416</v>
      </c>
      <c r="B17" s="4" t="s">
        <v>9</v>
      </c>
      <c r="C17" s="55">
        <v>18870000</v>
      </c>
      <c r="D17" s="21">
        <f>D18</f>
        <v>1100000</v>
      </c>
      <c r="E17" s="17"/>
      <c r="F17" s="17"/>
      <c r="G17" s="17"/>
      <c r="H17" s="17"/>
      <c r="I17" s="17"/>
    </row>
    <row r="18" spans="1:9" ht="25.5" customHeight="1">
      <c r="A18" s="19">
        <v>4161</v>
      </c>
      <c r="B18" s="5" t="s">
        <v>9</v>
      </c>
      <c r="C18" s="56"/>
      <c r="D18" s="7">
        <v>1100000</v>
      </c>
      <c r="E18" s="17"/>
      <c r="F18" s="17"/>
      <c r="G18" s="17"/>
      <c r="H18" s="17"/>
      <c r="I18" s="17"/>
    </row>
    <row r="19" spans="1:9" ht="14.25" customHeight="1">
      <c r="A19" s="3">
        <v>421</v>
      </c>
      <c r="B19" s="4" t="s">
        <v>14</v>
      </c>
      <c r="C19" s="55">
        <v>118601000</v>
      </c>
      <c r="D19" s="21">
        <f>D20+D21+D31+D36+D37+D38</f>
        <v>11545000</v>
      </c>
      <c r="E19" s="17"/>
      <c r="F19" s="17"/>
      <c r="G19" s="17"/>
      <c r="H19" s="17"/>
      <c r="I19" s="17"/>
    </row>
    <row r="20" spans="1:9" ht="27" customHeight="1">
      <c r="A20" s="19">
        <v>4211</v>
      </c>
      <c r="B20" s="20" t="s">
        <v>15</v>
      </c>
      <c r="C20" s="54">
        <v>3700000</v>
      </c>
      <c r="D20" s="7">
        <v>220000</v>
      </c>
      <c r="E20" s="17"/>
      <c r="F20" s="17"/>
      <c r="G20" s="17"/>
      <c r="H20" s="17"/>
      <c r="I20" s="17"/>
    </row>
    <row r="21" spans="1:9" ht="18.75" customHeight="1">
      <c r="A21" s="19">
        <v>4212</v>
      </c>
      <c r="B21" s="19" t="s">
        <v>2</v>
      </c>
      <c r="C21" s="7">
        <v>95801000</v>
      </c>
      <c r="D21" s="22">
        <f>D22+D23+D24+D25+D26+D27+D28+D29+D30</f>
        <v>10310000</v>
      </c>
      <c r="E21" s="17"/>
      <c r="F21" s="17"/>
      <c r="G21" s="17"/>
      <c r="H21" s="17"/>
      <c r="I21" s="17"/>
    </row>
    <row r="22" spans="1:9" ht="12.75">
      <c r="A22" s="19"/>
      <c r="B22" s="23" t="s">
        <v>16</v>
      </c>
      <c r="C22" s="57"/>
      <c r="D22" s="7">
        <v>1010000</v>
      </c>
      <c r="E22" s="17"/>
      <c r="F22" s="17"/>
      <c r="G22" s="17"/>
      <c r="H22" s="17"/>
      <c r="I22" s="17"/>
    </row>
    <row r="23" spans="1:9" ht="12.75">
      <c r="A23" s="19"/>
      <c r="B23" s="23" t="s">
        <v>61</v>
      </c>
      <c r="C23" s="57"/>
      <c r="D23" s="7"/>
      <c r="E23" s="17"/>
      <c r="F23" s="17"/>
      <c r="G23" s="17"/>
      <c r="H23" s="17"/>
      <c r="I23" s="17"/>
    </row>
    <row r="24" spans="1:9" ht="12.75">
      <c r="A24" s="19"/>
      <c r="B24" s="23" t="s">
        <v>60</v>
      </c>
      <c r="C24" s="57"/>
      <c r="D24" s="7"/>
      <c r="E24" s="17"/>
      <c r="F24" s="17"/>
      <c r="G24" s="17"/>
      <c r="H24" s="17"/>
      <c r="I24" s="17"/>
    </row>
    <row r="25" spans="1:9" ht="12.75">
      <c r="A25" s="19"/>
      <c r="B25" s="23" t="s">
        <v>17</v>
      </c>
      <c r="C25" s="57"/>
      <c r="D25" s="7"/>
      <c r="E25" s="17"/>
      <c r="F25" s="17"/>
      <c r="G25" s="17"/>
      <c r="H25" s="17"/>
      <c r="I25" s="17"/>
    </row>
    <row r="26" spans="1:9" ht="12.75">
      <c r="A26" s="19"/>
      <c r="B26" s="23" t="s">
        <v>18</v>
      </c>
      <c r="C26" s="57"/>
      <c r="D26" s="7"/>
      <c r="E26" s="17"/>
      <c r="F26" s="17"/>
      <c r="G26" s="17"/>
      <c r="H26" s="17"/>
      <c r="I26" s="17"/>
    </row>
    <row r="27" spans="1:9" ht="16.5" customHeight="1">
      <c r="A27" s="19"/>
      <c r="B27" s="23" t="s">
        <v>19</v>
      </c>
      <c r="C27" s="57"/>
      <c r="D27" s="7">
        <v>9295000</v>
      </c>
      <c r="E27" s="17"/>
      <c r="F27" s="17"/>
      <c r="G27" s="17"/>
      <c r="H27" s="17"/>
      <c r="I27" s="17"/>
    </row>
    <row r="28" spans="1:9" ht="12.75">
      <c r="A28" s="19"/>
      <c r="B28" s="23" t="s">
        <v>20</v>
      </c>
      <c r="C28" s="57"/>
      <c r="D28" s="7"/>
      <c r="E28" s="17"/>
      <c r="F28" s="17"/>
      <c r="G28" s="17"/>
      <c r="H28" s="17"/>
      <c r="I28" s="17"/>
    </row>
    <row r="29" spans="1:9" ht="12.75">
      <c r="A29" s="19"/>
      <c r="B29" s="23" t="s">
        <v>21</v>
      </c>
      <c r="C29" s="57"/>
      <c r="D29" s="7"/>
      <c r="E29" s="17"/>
      <c r="F29" s="17"/>
      <c r="G29" s="17"/>
      <c r="H29" s="17"/>
      <c r="I29" s="17"/>
    </row>
    <row r="30" spans="1:9" ht="46.5" customHeight="1">
      <c r="A30" s="19"/>
      <c r="B30" s="23" t="s">
        <v>63</v>
      </c>
      <c r="C30" s="57"/>
      <c r="D30" s="7">
        <v>5000</v>
      </c>
      <c r="E30" s="17"/>
      <c r="F30" s="17"/>
      <c r="G30" s="17"/>
      <c r="H30" s="17"/>
      <c r="I30" s="17"/>
    </row>
    <row r="31" spans="1:9" ht="18" customHeight="1">
      <c r="A31" s="19">
        <v>4213</v>
      </c>
      <c r="B31" s="19" t="s">
        <v>3</v>
      </c>
      <c r="C31" s="7">
        <v>13200000</v>
      </c>
      <c r="D31" s="22">
        <f>D32+D33+D34+D35</f>
        <v>665000</v>
      </c>
      <c r="E31" s="17"/>
      <c r="F31" s="17"/>
      <c r="G31" s="17"/>
      <c r="H31" s="17"/>
      <c r="I31" s="17"/>
    </row>
    <row r="32" spans="1:9" ht="12.75">
      <c r="A32" s="19"/>
      <c r="B32" s="23" t="s">
        <v>22</v>
      </c>
      <c r="C32" s="57"/>
      <c r="D32" s="7">
        <v>160000</v>
      </c>
      <c r="E32" s="17"/>
      <c r="F32" s="17"/>
      <c r="G32" s="17"/>
      <c r="H32" s="17"/>
      <c r="I32" s="17"/>
    </row>
    <row r="33" spans="1:9" ht="15" customHeight="1">
      <c r="A33" s="19"/>
      <c r="B33" s="23" t="s">
        <v>23</v>
      </c>
      <c r="C33" s="57"/>
      <c r="D33" s="7"/>
      <c r="E33" s="17"/>
      <c r="F33" s="17"/>
      <c r="G33" s="17"/>
      <c r="H33" s="17"/>
      <c r="I33" s="17"/>
    </row>
    <row r="34" spans="1:9" ht="18.75" customHeight="1">
      <c r="A34" s="19"/>
      <c r="B34" s="23" t="s">
        <v>24</v>
      </c>
      <c r="C34" s="57"/>
      <c r="D34" s="7">
        <v>450000</v>
      </c>
      <c r="E34" s="17"/>
      <c r="F34" s="17"/>
      <c r="G34" s="17"/>
      <c r="H34" s="17"/>
      <c r="I34" s="17"/>
    </row>
    <row r="35" spans="1:9" ht="14.25" customHeight="1">
      <c r="A35" s="19"/>
      <c r="B35" s="23" t="s">
        <v>25</v>
      </c>
      <c r="C35" s="57"/>
      <c r="D35" s="7">
        <v>55000</v>
      </c>
      <c r="E35" s="17"/>
      <c r="F35" s="17"/>
      <c r="G35" s="17"/>
      <c r="H35" s="17"/>
      <c r="I35" s="17"/>
    </row>
    <row r="36" spans="1:9" ht="19.5" customHeight="1">
      <c r="A36" s="19">
        <v>4214</v>
      </c>
      <c r="B36" s="19" t="s">
        <v>4</v>
      </c>
      <c r="C36" s="7">
        <v>2800000</v>
      </c>
      <c r="D36" s="7">
        <v>140000</v>
      </c>
      <c r="E36" s="17"/>
      <c r="F36" s="17"/>
      <c r="G36" s="17"/>
      <c r="H36" s="17"/>
      <c r="I36" s="17"/>
    </row>
    <row r="37" spans="1:9" ht="17.25" customHeight="1">
      <c r="A37" s="19">
        <v>4215</v>
      </c>
      <c r="B37" s="19" t="s">
        <v>5</v>
      </c>
      <c r="C37" s="7">
        <v>3100000</v>
      </c>
      <c r="D37" s="7">
        <v>210000</v>
      </c>
      <c r="E37" s="17"/>
      <c r="F37" s="17"/>
      <c r="G37" s="17"/>
      <c r="H37" s="17"/>
      <c r="I37" s="17"/>
    </row>
    <row r="38" spans="1:9" ht="16.5" customHeight="1">
      <c r="A38" s="19">
        <v>4216</v>
      </c>
      <c r="B38" s="19" t="s">
        <v>62</v>
      </c>
      <c r="C38" s="7"/>
      <c r="D38" s="7"/>
      <c r="E38" s="17"/>
      <c r="F38" s="17"/>
      <c r="G38" s="17"/>
      <c r="H38" s="17"/>
      <c r="I38" s="17"/>
    </row>
    <row r="39" spans="1:9" ht="12.75" customHeight="1">
      <c r="A39" s="3">
        <v>422</v>
      </c>
      <c r="B39" s="3" t="s">
        <v>26</v>
      </c>
      <c r="C39" s="6">
        <v>2600000</v>
      </c>
      <c r="D39" s="6">
        <f>D40+D41+D42+D43</f>
        <v>100000</v>
      </c>
      <c r="E39" s="17"/>
      <c r="F39" s="17"/>
      <c r="G39" s="17"/>
      <c r="H39" s="17"/>
      <c r="I39" s="17"/>
    </row>
    <row r="40" spans="1:9" ht="13.5" customHeight="1">
      <c r="A40" s="19">
        <v>4221</v>
      </c>
      <c r="B40" s="19" t="s">
        <v>36</v>
      </c>
      <c r="C40" s="7">
        <v>2300000</v>
      </c>
      <c r="D40" s="7">
        <v>100000</v>
      </c>
      <c r="E40" s="17"/>
      <c r="F40" s="17"/>
      <c r="G40" s="17"/>
      <c r="H40" s="17"/>
      <c r="I40" s="17"/>
    </row>
    <row r="41" spans="1:9" ht="12.75">
      <c r="A41" s="19">
        <v>4222</v>
      </c>
      <c r="B41" s="19" t="s">
        <v>37</v>
      </c>
      <c r="C41" s="7">
        <v>250000</v>
      </c>
      <c r="D41" s="7"/>
      <c r="E41" s="17"/>
      <c r="F41" s="17"/>
      <c r="G41" s="17"/>
      <c r="H41" s="17"/>
      <c r="I41" s="17"/>
    </row>
    <row r="42" spans="1:9" ht="12.75">
      <c r="A42" s="19">
        <v>4223</v>
      </c>
      <c r="B42" s="19" t="s">
        <v>38</v>
      </c>
      <c r="C42" s="7">
        <v>50000</v>
      </c>
      <c r="D42" s="7"/>
      <c r="E42" s="17"/>
      <c r="F42" s="17"/>
      <c r="G42" s="17"/>
      <c r="H42" s="17"/>
      <c r="I42" s="17"/>
    </row>
    <row r="43" spans="1:9" ht="12.75">
      <c r="A43" s="19">
        <v>4224</v>
      </c>
      <c r="B43" s="19" t="s">
        <v>39</v>
      </c>
      <c r="C43" s="7"/>
      <c r="D43" s="7"/>
      <c r="E43" s="17"/>
      <c r="F43" s="17"/>
      <c r="G43" s="17"/>
      <c r="H43" s="17"/>
      <c r="I43" s="17"/>
    </row>
    <row r="44" spans="1:9" ht="14.25" customHeight="1">
      <c r="A44" s="3">
        <v>423</v>
      </c>
      <c r="B44" s="3" t="s">
        <v>27</v>
      </c>
      <c r="C44" s="6">
        <v>5048000</v>
      </c>
      <c r="D44" s="6">
        <f>D45+D46+D47+D48+D49+D50</f>
        <v>230000</v>
      </c>
      <c r="E44" s="17"/>
      <c r="F44" s="17"/>
      <c r="G44" s="17"/>
      <c r="H44" s="17"/>
      <c r="I44" s="17"/>
    </row>
    <row r="45" spans="1:9" ht="12.75">
      <c r="A45" s="19">
        <v>4231</v>
      </c>
      <c r="B45" s="24" t="s">
        <v>40</v>
      </c>
      <c r="C45" s="58">
        <v>98000</v>
      </c>
      <c r="D45" s="7"/>
      <c r="E45" s="17"/>
      <c r="F45" s="17"/>
      <c r="G45" s="17"/>
      <c r="H45" s="17"/>
      <c r="I45" s="17"/>
    </row>
    <row r="46" spans="1:9" ht="12.75">
      <c r="A46" s="19">
        <v>4232</v>
      </c>
      <c r="B46" s="25" t="s">
        <v>41</v>
      </c>
      <c r="C46" s="59">
        <v>1000000</v>
      </c>
      <c r="D46" s="7">
        <v>40000</v>
      </c>
      <c r="E46" s="17"/>
      <c r="F46" s="17"/>
      <c r="G46" s="17"/>
      <c r="H46" s="17"/>
      <c r="I46" s="17"/>
    </row>
    <row r="47" spans="1:9" ht="12.75">
      <c r="A47" s="19">
        <v>4233</v>
      </c>
      <c r="B47" s="25" t="s">
        <v>42</v>
      </c>
      <c r="C47" s="59">
        <v>2080000</v>
      </c>
      <c r="D47" s="7">
        <v>100000</v>
      </c>
      <c r="E47" s="17"/>
      <c r="F47" s="17"/>
      <c r="G47" s="17"/>
      <c r="H47" s="17"/>
      <c r="I47" s="17"/>
    </row>
    <row r="48" spans="1:9" ht="12.75">
      <c r="A48" s="19">
        <v>4234</v>
      </c>
      <c r="B48" s="25" t="s">
        <v>43</v>
      </c>
      <c r="C48" s="59">
        <v>300000</v>
      </c>
      <c r="D48" s="7">
        <v>30000</v>
      </c>
      <c r="E48" s="17"/>
      <c r="F48" s="17"/>
      <c r="G48" s="17"/>
      <c r="H48" s="17"/>
      <c r="I48" s="17"/>
    </row>
    <row r="49" spans="1:9" ht="12.75" customHeight="1">
      <c r="A49" s="19">
        <v>4235</v>
      </c>
      <c r="B49" s="25" t="s">
        <v>44</v>
      </c>
      <c r="C49" s="59">
        <v>1270000</v>
      </c>
      <c r="D49" s="7">
        <v>60000</v>
      </c>
      <c r="E49" s="17"/>
      <c r="F49" s="17"/>
      <c r="G49" s="17"/>
      <c r="H49" s="17"/>
      <c r="I49" s="17"/>
    </row>
    <row r="50" spans="1:9" ht="12.75">
      <c r="A50" s="19">
        <v>4239</v>
      </c>
      <c r="B50" s="25" t="s">
        <v>45</v>
      </c>
      <c r="C50" s="59">
        <v>300000</v>
      </c>
      <c r="D50" s="7"/>
      <c r="E50" s="17"/>
      <c r="F50" s="17"/>
      <c r="G50" s="17"/>
      <c r="H50" s="17"/>
      <c r="I50" s="17"/>
    </row>
    <row r="51" spans="1:9" ht="17.25" customHeight="1">
      <c r="A51" s="3">
        <v>424</v>
      </c>
      <c r="B51" s="3" t="s">
        <v>28</v>
      </c>
      <c r="C51" s="6">
        <v>4700000</v>
      </c>
      <c r="D51" s="6">
        <f>D52+D53+D54</f>
        <v>215000</v>
      </c>
      <c r="E51" s="17"/>
      <c r="F51" s="17"/>
      <c r="G51" s="17"/>
      <c r="H51" s="17"/>
      <c r="I51" s="17"/>
    </row>
    <row r="52" spans="1:9" ht="12.75">
      <c r="A52" s="19">
        <v>4243</v>
      </c>
      <c r="B52" s="26" t="s">
        <v>46</v>
      </c>
      <c r="C52" s="59">
        <v>1630000</v>
      </c>
      <c r="D52" s="7">
        <v>75000</v>
      </c>
      <c r="E52" s="17"/>
      <c r="F52" s="17"/>
      <c r="G52" s="17"/>
      <c r="H52" s="17"/>
      <c r="I52" s="17"/>
    </row>
    <row r="53" spans="1:9" ht="12.75">
      <c r="A53" s="19">
        <v>4246</v>
      </c>
      <c r="B53" s="26" t="s">
        <v>47</v>
      </c>
      <c r="C53" s="59">
        <v>90000</v>
      </c>
      <c r="D53" s="7">
        <v>40000</v>
      </c>
      <c r="E53" s="17"/>
      <c r="F53" s="17"/>
      <c r="G53" s="17"/>
      <c r="H53" s="17"/>
      <c r="I53" s="17"/>
    </row>
    <row r="54" spans="1:9" ht="12.75">
      <c r="A54" s="19">
        <v>4249</v>
      </c>
      <c r="B54" s="27" t="s">
        <v>48</v>
      </c>
      <c r="C54" s="60">
        <v>2980000</v>
      </c>
      <c r="D54" s="7">
        <v>100000</v>
      </c>
      <c r="E54" s="17"/>
      <c r="F54" s="17"/>
      <c r="G54" s="17"/>
      <c r="H54" s="17"/>
      <c r="I54" s="17"/>
    </row>
    <row r="55" spans="1:9" ht="14.25" customHeight="1">
      <c r="A55" s="3">
        <v>426</v>
      </c>
      <c r="B55" s="3" t="s">
        <v>29</v>
      </c>
      <c r="C55" s="6">
        <v>8730000</v>
      </c>
      <c r="D55" s="6">
        <f>D56+D57+D58+D59+D60+D61</f>
        <v>464000</v>
      </c>
      <c r="E55" s="17"/>
      <c r="F55" s="17"/>
      <c r="G55" s="17"/>
      <c r="H55" s="17"/>
      <c r="I55" s="17"/>
    </row>
    <row r="56" spans="1:9" ht="12.75">
      <c r="A56" s="67" t="s">
        <v>49</v>
      </c>
      <c r="B56" s="28" t="s">
        <v>50</v>
      </c>
      <c r="C56" s="60">
        <v>2230000</v>
      </c>
      <c r="D56" s="7">
        <v>160000</v>
      </c>
      <c r="E56" s="17"/>
      <c r="F56" s="17"/>
      <c r="G56" s="17"/>
      <c r="H56" s="17"/>
      <c r="I56" s="17"/>
    </row>
    <row r="57" spans="1:9" ht="12.75">
      <c r="A57" s="19">
        <v>4263</v>
      </c>
      <c r="B57" s="25" t="s">
        <v>51</v>
      </c>
      <c r="C57" s="59">
        <v>1520000</v>
      </c>
      <c r="D57" s="7">
        <v>40000</v>
      </c>
      <c r="E57" s="17"/>
      <c r="F57" s="17"/>
      <c r="G57" s="17"/>
      <c r="H57" s="17"/>
      <c r="I57" s="17"/>
    </row>
    <row r="58" spans="1:9" ht="12.75">
      <c r="A58" s="19">
        <v>4264</v>
      </c>
      <c r="B58" s="25" t="s">
        <v>72</v>
      </c>
      <c r="C58" s="59">
        <v>330000</v>
      </c>
      <c r="D58" s="7">
        <v>44000</v>
      </c>
      <c r="E58" s="17"/>
      <c r="F58" s="17"/>
      <c r="G58" s="17"/>
      <c r="H58" s="17"/>
      <c r="I58" s="17"/>
    </row>
    <row r="59" spans="1:9" ht="12.75">
      <c r="A59" s="19">
        <v>4266</v>
      </c>
      <c r="B59" s="25" t="s">
        <v>52</v>
      </c>
      <c r="C59" s="59">
        <v>2420000</v>
      </c>
      <c r="D59" s="7">
        <v>100000</v>
      </c>
      <c r="E59" s="17"/>
      <c r="F59" s="17"/>
      <c r="G59" s="17"/>
      <c r="H59" s="17"/>
      <c r="I59" s="17"/>
    </row>
    <row r="60" spans="1:9" ht="12.75">
      <c r="A60" s="19">
        <v>4268</v>
      </c>
      <c r="B60" s="25" t="s">
        <v>53</v>
      </c>
      <c r="C60" s="59">
        <v>1870000</v>
      </c>
      <c r="D60" s="7">
        <v>120000</v>
      </c>
      <c r="E60" s="17"/>
      <c r="F60" s="17"/>
      <c r="G60" s="17"/>
      <c r="H60" s="17"/>
      <c r="I60" s="17"/>
    </row>
    <row r="61" spans="1:9" ht="12.75">
      <c r="A61" s="19">
        <v>4269</v>
      </c>
      <c r="B61" s="28" t="s">
        <v>54</v>
      </c>
      <c r="C61" s="60">
        <v>360000</v>
      </c>
      <c r="D61" s="7"/>
      <c r="E61" s="17"/>
      <c r="F61" s="17"/>
      <c r="G61" s="17"/>
      <c r="H61" s="17"/>
      <c r="I61" s="17"/>
    </row>
    <row r="62" spans="1:9" ht="14.25" customHeight="1">
      <c r="A62" s="3">
        <v>482</v>
      </c>
      <c r="B62" s="3" t="s">
        <v>30</v>
      </c>
      <c r="C62" s="6">
        <v>440000</v>
      </c>
      <c r="D62" s="6">
        <f>D63+D64</f>
        <v>40000</v>
      </c>
      <c r="E62" s="17"/>
      <c r="F62" s="17"/>
      <c r="G62" s="17"/>
      <c r="H62" s="17"/>
      <c r="I62" s="17"/>
    </row>
    <row r="63" spans="1:9" ht="14.25" customHeight="1">
      <c r="A63" s="19">
        <v>4821</v>
      </c>
      <c r="B63" s="29" t="s">
        <v>55</v>
      </c>
      <c r="C63" s="61">
        <v>100000</v>
      </c>
      <c r="D63" s="7">
        <v>20000</v>
      </c>
      <c r="E63" s="17"/>
      <c r="F63" s="17"/>
      <c r="G63" s="17"/>
      <c r="H63" s="17"/>
      <c r="I63" s="17"/>
    </row>
    <row r="64" spans="1:9" ht="14.25" customHeight="1">
      <c r="A64" s="19">
        <v>4822</v>
      </c>
      <c r="B64" s="28" t="s">
        <v>56</v>
      </c>
      <c r="C64" s="60">
        <v>340000</v>
      </c>
      <c r="D64" s="7">
        <v>20000</v>
      </c>
      <c r="E64" s="17"/>
      <c r="F64" s="17"/>
      <c r="G64" s="17"/>
      <c r="H64" s="17"/>
      <c r="I64" s="17"/>
    </row>
    <row r="65" spans="1:9" ht="14.25" customHeight="1">
      <c r="A65" s="3">
        <v>483</v>
      </c>
      <c r="B65" s="4" t="s">
        <v>31</v>
      </c>
      <c r="C65" s="55">
        <v>5000000</v>
      </c>
      <c r="D65" s="6">
        <f>D66</f>
        <v>200000</v>
      </c>
      <c r="E65" s="17"/>
      <c r="F65" s="17"/>
      <c r="G65" s="17"/>
      <c r="H65" s="17"/>
      <c r="I65" s="17"/>
    </row>
    <row r="66" spans="1:9" ht="14.25" customHeight="1" thickBot="1">
      <c r="A66" s="19">
        <v>4831</v>
      </c>
      <c r="B66" s="28" t="s">
        <v>57</v>
      </c>
      <c r="C66" s="60"/>
      <c r="D66" s="30">
        <v>200000</v>
      </c>
      <c r="E66" s="17"/>
      <c r="F66" s="17"/>
      <c r="G66" s="17"/>
      <c r="H66" s="17"/>
      <c r="I66" s="17"/>
    </row>
    <row r="67" spans="1:9" ht="14.25" customHeight="1" thickBot="1" thickTop="1">
      <c r="A67" s="13">
        <v>425</v>
      </c>
      <c r="B67" s="11" t="s">
        <v>32</v>
      </c>
      <c r="C67" s="12">
        <v>11000000</v>
      </c>
      <c r="D67" s="12">
        <f>D68+D69</f>
        <v>500000</v>
      </c>
      <c r="E67" s="17"/>
      <c r="F67" s="17"/>
      <c r="G67" s="17"/>
      <c r="H67" s="17"/>
      <c r="I67" s="17"/>
    </row>
    <row r="68" spans="1:9" ht="14.25" customHeight="1" thickTop="1">
      <c r="A68" s="19">
        <v>4251</v>
      </c>
      <c r="B68" s="31" t="s">
        <v>58</v>
      </c>
      <c r="C68" s="62"/>
      <c r="D68" s="32">
        <v>300000</v>
      </c>
      <c r="E68" s="17"/>
      <c r="F68" s="17"/>
      <c r="G68" s="17"/>
      <c r="H68" s="17"/>
      <c r="I68" s="17"/>
    </row>
    <row r="69" spans="1:9" ht="14.25" customHeight="1">
      <c r="A69" s="33">
        <v>4252</v>
      </c>
      <c r="B69" s="34" t="s">
        <v>59</v>
      </c>
      <c r="C69" s="63"/>
      <c r="D69" s="30">
        <v>200000</v>
      </c>
      <c r="E69" s="17"/>
      <c r="F69" s="17"/>
      <c r="G69" s="17"/>
      <c r="H69" s="17"/>
      <c r="I69" s="17"/>
    </row>
    <row r="70" spans="1:9" ht="30" customHeight="1" thickBot="1">
      <c r="A70" s="39">
        <v>512</v>
      </c>
      <c r="B70" s="40" t="s">
        <v>33</v>
      </c>
      <c r="C70" s="41">
        <v>10000000</v>
      </c>
      <c r="D70" s="41">
        <f>D71+D72+D73+D74+D75+D76</f>
        <v>900000</v>
      </c>
      <c r="E70" s="17"/>
      <c r="F70" s="17"/>
      <c r="G70" s="17"/>
      <c r="H70" s="17"/>
      <c r="I70" s="17"/>
    </row>
    <row r="71" spans="1:9" ht="30" customHeight="1" thickTop="1">
      <c r="A71" s="51">
        <v>5121</v>
      </c>
      <c r="B71" s="51" t="s">
        <v>70</v>
      </c>
      <c r="C71" s="52"/>
      <c r="D71" s="52"/>
      <c r="E71" s="17"/>
      <c r="F71" s="17"/>
      <c r="G71" s="17"/>
      <c r="H71" s="17"/>
      <c r="I71" s="17"/>
    </row>
    <row r="72" spans="1:9" ht="24.75" customHeight="1">
      <c r="A72" s="49">
        <v>5122</v>
      </c>
      <c r="B72" s="49" t="s">
        <v>65</v>
      </c>
      <c r="C72" s="64"/>
      <c r="D72" s="38">
        <v>700000</v>
      </c>
      <c r="E72" s="17"/>
      <c r="F72" s="17"/>
      <c r="G72" s="17"/>
      <c r="H72" s="17"/>
      <c r="I72" s="17"/>
    </row>
    <row r="73" spans="1:9" ht="36.75" customHeight="1">
      <c r="A73" s="49">
        <v>5125</v>
      </c>
      <c r="B73" s="50" t="s">
        <v>69</v>
      </c>
      <c r="C73" s="65"/>
      <c r="D73" s="38"/>
      <c r="E73" s="17"/>
      <c r="F73" s="17"/>
      <c r="G73" s="17"/>
      <c r="H73" s="17"/>
      <c r="I73" s="17"/>
    </row>
    <row r="74" spans="1:9" ht="28.5" customHeight="1">
      <c r="A74" s="49">
        <v>5126</v>
      </c>
      <c r="B74" s="49" t="s">
        <v>66</v>
      </c>
      <c r="C74" s="64"/>
      <c r="D74" s="38">
        <v>200000</v>
      </c>
      <c r="E74" s="17"/>
      <c r="F74" s="17"/>
      <c r="G74" s="17"/>
      <c r="H74" s="17"/>
      <c r="I74" s="17"/>
    </row>
    <row r="75" spans="1:9" ht="28.5" customHeight="1">
      <c r="A75" s="49">
        <v>5128</v>
      </c>
      <c r="B75" s="50" t="s">
        <v>68</v>
      </c>
      <c r="C75" s="65"/>
      <c r="D75" s="38"/>
      <c r="E75" s="17"/>
      <c r="F75" s="17"/>
      <c r="G75" s="17"/>
      <c r="H75" s="17"/>
      <c r="I75" s="17"/>
    </row>
    <row r="76" spans="1:9" ht="28.5" customHeight="1" thickBot="1">
      <c r="A76" s="49" t="s">
        <v>71</v>
      </c>
      <c r="B76" s="50" t="s">
        <v>67</v>
      </c>
      <c r="C76" s="65"/>
      <c r="D76" s="38"/>
      <c r="E76" s="17"/>
      <c r="F76" s="17"/>
      <c r="G76" s="17"/>
      <c r="H76" s="17"/>
      <c r="I76" s="17"/>
    </row>
    <row r="77" spans="1:9" ht="20.25" customHeight="1" thickBot="1" thickTop="1">
      <c r="A77" s="89" t="s">
        <v>34</v>
      </c>
      <c r="B77" s="90"/>
      <c r="C77" s="44">
        <f>C9+C67+C70</f>
        <v>240429000</v>
      </c>
      <c r="D77" s="44">
        <f>D9+D67+D70</f>
        <v>19249000</v>
      </c>
      <c r="E77" s="17"/>
      <c r="F77" s="17"/>
      <c r="G77" s="17"/>
      <c r="H77" s="17"/>
      <c r="I77" s="17"/>
    </row>
    <row r="78" spans="1:9" ht="13.5" thickTop="1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2.75">
      <c r="A79" s="88"/>
      <c r="B79" s="88"/>
      <c r="C79" s="88"/>
      <c r="D79" s="88"/>
      <c r="E79" s="88"/>
      <c r="F79" s="88"/>
      <c r="G79" s="88"/>
      <c r="H79" s="88"/>
      <c r="I79" s="88"/>
    </row>
    <row r="80" spans="1:9" ht="12.75">
      <c r="A80" s="88"/>
      <c r="B80" s="88"/>
      <c r="C80" s="88"/>
      <c r="D80" s="88"/>
      <c r="E80" s="88"/>
      <c r="F80" s="88"/>
      <c r="G80" s="88"/>
      <c r="H80" s="88"/>
      <c r="I80" s="88"/>
    </row>
  </sheetData>
  <sheetProtection/>
  <mergeCells count="4">
    <mergeCell ref="A79:I80"/>
    <mergeCell ref="A77:B77"/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34">
      <selection activeCell="C95" sqref="C95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65.8515625" style="0" customWidth="1"/>
    <col min="4" max="4" width="10.140625" style="0" hidden="1" customWidth="1"/>
    <col min="5" max="5" width="14.00390625" style="0" customWidth="1"/>
    <col min="6" max="14" width="9.140625" style="0" customWidth="1"/>
  </cols>
  <sheetData>
    <row r="1" spans="1:3" ht="93.75" customHeight="1">
      <c r="A1" s="97"/>
      <c r="B1" s="97"/>
      <c r="C1" s="83" t="s">
        <v>82</v>
      </c>
    </row>
    <row r="2" spans="1:3" ht="26.25" customHeight="1">
      <c r="A2" s="68"/>
      <c r="B2" s="68"/>
      <c r="C2" s="69"/>
    </row>
    <row r="3" spans="1:18" ht="112.5" customHeight="1">
      <c r="A3" s="16"/>
      <c r="B3" s="96" t="s">
        <v>77</v>
      </c>
      <c r="C3" s="96"/>
      <c r="D3" s="96"/>
      <c r="E3" s="9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5" ht="19.5" customHeight="1">
      <c r="B4" s="98" t="s">
        <v>74</v>
      </c>
      <c r="C4" s="98"/>
      <c r="D4" s="98"/>
      <c r="E4" s="98"/>
    </row>
    <row r="5" spans="2:5" ht="19.5" customHeight="1">
      <c r="B5" s="82"/>
      <c r="C5" s="82"/>
      <c r="D5" s="82"/>
      <c r="E5" s="82"/>
    </row>
    <row r="6" spans="2:5" ht="15">
      <c r="B6" s="14" t="s">
        <v>1</v>
      </c>
      <c r="C6" s="35"/>
      <c r="D6" s="35"/>
      <c r="E6" s="14"/>
    </row>
    <row r="7" spans="2:5" ht="33" customHeight="1">
      <c r="B7" s="66" t="s">
        <v>75</v>
      </c>
      <c r="C7" s="66"/>
      <c r="D7" s="15"/>
      <c r="E7" s="15"/>
    </row>
    <row r="8" spans="2:5" ht="18.75" customHeight="1">
      <c r="B8" s="16" t="s">
        <v>0</v>
      </c>
      <c r="C8" s="16"/>
      <c r="D8" s="16"/>
      <c r="E8" s="1"/>
    </row>
    <row r="9" spans="2:5" ht="18" customHeight="1">
      <c r="B9" s="45"/>
      <c r="C9" s="47" t="s">
        <v>76</v>
      </c>
      <c r="D9" s="45"/>
      <c r="E9" s="46">
        <v>1000</v>
      </c>
    </row>
    <row r="10" spans="2:5" ht="12.75">
      <c r="B10" s="2"/>
      <c r="C10" s="2"/>
      <c r="D10" s="2"/>
      <c r="E10" s="48">
        <v>15</v>
      </c>
    </row>
    <row r="11" spans="2:8" ht="26.25" thickBot="1">
      <c r="B11" s="85" t="s">
        <v>80</v>
      </c>
      <c r="C11" s="9"/>
      <c r="D11" s="9"/>
      <c r="E11" s="43" t="s">
        <v>79</v>
      </c>
      <c r="H11" s="36"/>
    </row>
    <row r="12" spans="2:10" ht="20.25" customHeight="1" thickBot="1" thickTop="1">
      <c r="B12" s="11">
        <v>463</v>
      </c>
      <c r="C12" s="11" t="s">
        <v>10</v>
      </c>
      <c r="D12" s="12">
        <v>219429000</v>
      </c>
      <c r="E12" s="12">
        <f>E13+E15+E18+E20+E22+E42+E47+E54+E58+E65+E68</f>
        <v>17849000</v>
      </c>
      <c r="F12" s="17"/>
      <c r="G12" s="17"/>
      <c r="H12" s="17"/>
      <c r="I12" s="17"/>
      <c r="J12" s="17"/>
    </row>
    <row r="13" spans="2:10" ht="20.25" customHeight="1" thickTop="1">
      <c r="B13" s="10">
        <v>413</v>
      </c>
      <c r="C13" s="10" t="s">
        <v>6</v>
      </c>
      <c r="D13" s="53">
        <v>29100000</v>
      </c>
      <c r="E13" s="18">
        <f>E14</f>
        <v>1960000</v>
      </c>
      <c r="F13" s="17"/>
      <c r="G13" s="17"/>
      <c r="H13" s="17"/>
      <c r="I13" s="17"/>
      <c r="J13" s="17"/>
    </row>
    <row r="14" spans="2:10" ht="16.5" customHeight="1">
      <c r="B14" s="19">
        <v>4131</v>
      </c>
      <c r="C14" s="20" t="s">
        <v>11</v>
      </c>
      <c r="D14" s="54"/>
      <c r="E14" s="7">
        <v>1960000</v>
      </c>
      <c r="F14" s="17"/>
      <c r="G14" s="17"/>
      <c r="H14" s="17"/>
      <c r="I14" s="17"/>
      <c r="J14" s="17"/>
    </row>
    <row r="15" spans="2:10" ht="20.25" customHeight="1">
      <c r="B15" s="3">
        <v>414</v>
      </c>
      <c r="C15" s="4" t="s">
        <v>7</v>
      </c>
      <c r="D15" s="55">
        <v>5200000</v>
      </c>
      <c r="E15" s="21">
        <f>E16+E17</f>
        <v>305000</v>
      </c>
      <c r="F15" s="17"/>
      <c r="G15" s="17"/>
      <c r="H15" s="17"/>
      <c r="I15" s="17"/>
      <c r="J15" s="17"/>
    </row>
    <row r="16" spans="2:10" ht="16.5" customHeight="1">
      <c r="B16" s="19">
        <v>4143</v>
      </c>
      <c r="C16" s="19" t="s">
        <v>12</v>
      </c>
      <c r="D16" s="7">
        <v>1600000</v>
      </c>
      <c r="E16" s="7">
        <v>75000</v>
      </c>
      <c r="F16" s="17"/>
      <c r="G16" s="17"/>
      <c r="H16" s="17"/>
      <c r="I16" s="17"/>
      <c r="J16" s="17"/>
    </row>
    <row r="17" spans="2:10" ht="16.5" customHeight="1">
      <c r="B17" s="19">
        <v>4144</v>
      </c>
      <c r="C17" s="20" t="s">
        <v>13</v>
      </c>
      <c r="D17" s="54">
        <v>3600000</v>
      </c>
      <c r="E17" s="7">
        <v>230000</v>
      </c>
      <c r="F17" s="17"/>
      <c r="G17" s="17"/>
      <c r="H17" s="17"/>
      <c r="I17" s="17"/>
      <c r="J17" s="17"/>
    </row>
    <row r="18" spans="2:10" ht="20.25" customHeight="1">
      <c r="B18" s="3">
        <v>415</v>
      </c>
      <c r="C18" s="4" t="s">
        <v>8</v>
      </c>
      <c r="D18" s="55">
        <v>21140000</v>
      </c>
      <c r="E18" s="21">
        <f>E19</f>
        <v>1690000</v>
      </c>
      <c r="F18" s="17"/>
      <c r="G18" s="17"/>
      <c r="H18" s="17"/>
      <c r="I18" s="17"/>
      <c r="J18" s="17"/>
    </row>
    <row r="19" spans="2:10" ht="16.5" customHeight="1">
      <c r="B19" s="19">
        <v>4151</v>
      </c>
      <c r="C19" s="20" t="s">
        <v>8</v>
      </c>
      <c r="D19" s="54"/>
      <c r="E19" s="7">
        <v>1690000</v>
      </c>
      <c r="F19" s="17"/>
      <c r="G19" s="17"/>
      <c r="H19" s="17"/>
      <c r="I19" s="17"/>
      <c r="J19" s="17"/>
    </row>
    <row r="20" spans="2:10" ht="20.25" customHeight="1">
      <c r="B20" s="3">
        <v>416</v>
      </c>
      <c r="C20" s="4" t="s">
        <v>9</v>
      </c>
      <c r="D20" s="55">
        <v>18870000</v>
      </c>
      <c r="E20" s="21">
        <f>E21</f>
        <v>1100000</v>
      </c>
      <c r="F20" s="17"/>
      <c r="G20" s="17"/>
      <c r="H20" s="17"/>
      <c r="I20" s="17"/>
      <c r="J20" s="17"/>
    </row>
    <row r="21" spans="2:10" ht="16.5" customHeight="1">
      <c r="B21" s="19">
        <v>4161</v>
      </c>
      <c r="C21" s="5" t="s">
        <v>9</v>
      </c>
      <c r="D21" s="56"/>
      <c r="E21" s="7">
        <v>1100000</v>
      </c>
      <c r="F21" s="17"/>
      <c r="G21" s="17"/>
      <c r="H21" s="17"/>
      <c r="I21" s="17"/>
      <c r="J21" s="17"/>
    </row>
    <row r="22" spans="2:10" ht="20.25" customHeight="1">
      <c r="B22" s="3">
        <v>421</v>
      </c>
      <c r="C22" s="4" t="s">
        <v>14</v>
      </c>
      <c r="D22" s="55">
        <v>118601000</v>
      </c>
      <c r="E22" s="21">
        <f>E23+E24+E34+E39+E40+E41</f>
        <v>11545000</v>
      </c>
      <c r="F22" s="17"/>
      <c r="G22" s="17"/>
      <c r="H22" s="17"/>
      <c r="I22" s="17"/>
      <c r="J22" s="17"/>
    </row>
    <row r="23" spans="2:10" ht="16.5" customHeight="1">
      <c r="B23" s="19">
        <v>4211</v>
      </c>
      <c r="C23" s="20" t="s">
        <v>15</v>
      </c>
      <c r="D23" s="54">
        <v>3700000</v>
      </c>
      <c r="E23" s="7">
        <v>220000</v>
      </c>
      <c r="F23" s="17"/>
      <c r="G23" s="17"/>
      <c r="H23" s="17"/>
      <c r="I23" s="17"/>
      <c r="J23" s="17"/>
    </row>
    <row r="24" spans="2:10" ht="16.5" customHeight="1">
      <c r="B24" s="19">
        <v>4212</v>
      </c>
      <c r="C24" s="19" t="s">
        <v>2</v>
      </c>
      <c r="D24" s="7">
        <v>95801000</v>
      </c>
      <c r="E24" s="22">
        <f>E25+E26+E27+E28+E29+E30+E31+E32+E33</f>
        <v>10310000</v>
      </c>
      <c r="F24" s="17"/>
      <c r="G24" s="17"/>
      <c r="H24" s="17"/>
      <c r="I24" s="17"/>
      <c r="J24" s="17"/>
    </row>
    <row r="25" spans="2:10" ht="16.5" customHeight="1">
      <c r="B25" s="19"/>
      <c r="C25" s="23" t="s">
        <v>16</v>
      </c>
      <c r="D25" s="57"/>
      <c r="E25" s="7">
        <v>1010000</v>
      </c>
      <c r="F25" s="17"/>
      <c r="G25" s="17"/>
      <c r="H25" s="17"/>
      <c r="I25" s="17"/>
      <c r="J25" s="17"/>
    </row>
    <row r="26" spans="2:10" ht="16.5" customHeight="1">
      <c r="B26" s="19"/>
      <c r="C26" s="23" t="s">
        <v>61</v>
      </c>
      <c r="D26" s="57"/>
      <c r="E26" s="7"/>
      <c r="F26" s="17"/>
      <c r="G26" s="17"/>
      <c r="H26" s="17"/>
      <c r="I26" s="17"/>
      <c r="J26" s="17"/>
    </row>
    <row r="27" spans="2:10" ht="16.5" customHeight="1">
      <c r="B27" s="19"/>
      <c r="C27" s="23" t="s">
        <v>81</v>
      </c>
      <c r="D27" s="57"/>
      <c r="E27" s="7"/>
      <c r="F27" s="17"/>
      <c r="G27" s="17"/>
      <c r="H27" s="17"/>
      <c r="I27" s="17"/>
      <c r="J27" s="17"/>
    </row>
    <row r="28" spans="2:10" ht="16.5" customHeight="1">
      <c r="B28" s="19"/>
      <c r="C28" s="23" t="s">
        <v>17</v>
      </c>
      <c r="D28" s="57"/>
      <c r="E28" s="7"/>
      <c r="F28" s="17"/>
      <c r="G28" s="17"/>
      <c r="H28" s="17"/>
      <c r="I28" s="17"/>
      <c r="J28" s="17"/>
    </row>
    <row r="29" spans="2:10" ht="16.5" customHeight="1">
      <c r="B29" s="19"/>
      <c r="C29" s="23" t="s">
        <v>18</v>
      </c>
      <c r="D29" s="57"/>
      <c r="E29" s="7"/>
      <c r="F29" s="17"/>
      <c r="G29" s="17"/>
      <c r="H29" s="17"/>
      <c r="I29" s="17"/>
      <c r="J29" s="17"/>
    </row>
    <row r="30" spans="2:10" ht="16.5" customHeight="1">
      <c r="B30" s="19"/>
      <c r="C30" s="23" t="s">
        <v>19</v>
      </c>
      <c r="D30" s="57"/>
      <c r="E30" s="7">
        <v>9295000</v>
      </c>
      <c r="F30" s="17"/>
      <c r="G30" s="17"/>
      <c r="H30" s="17"/>
      <c r="I30" s="17"/>
      <c r="J30" s="17"/>
    </row>
    <row r="31" spans="2:10" ht="16.5" customHeight="1">
      <c r="B31" s="19"/>
      <c r="C31" s="23" t="s">
        <v>20</v>
      </c>
      <c r="D31" s="57"/>
      <c r="E31" s="7"/>
      <c r="F31" s="17"/>
      <c r="G31" s="17"/>
      <c r="H31" s="17"/>
      <c r="I31" s="17"/>
      <c r="J31" s="17"/>
    </row>
    <row r="32" spans="2:10" ht="16.5" customHeight="1">
      <c r="B32" s="19"/>
      <c r="C32" s="23" t="s">
        <v>21</v>
      </c>
      <c r="D32" s="57"/>
      <c r="E32" s="7"/>
      <c r="F32" s="17"/>
      <c r="G32" s="17"/>
      <c r="H32" s="17"/>
      <c r="I32" s="17"/>
      <c r="J32" s="17"/>
    </row>
    <row r="33" spans="2:10" ht="16.5" customHeight="1">
      <c r="B33" s="19"/>
      <c r="C33" s="23" t="s">
        <v>63</v>
      </c>
      <c r="D33" s="57"/>
      <c r="E33" s="7">
        <v>5000</v>
      </c>
      <c r="F33" s="17"/>
      <c r="G33" s="17"/>
      <c r="H33" s="17"/>
      <c r="I33" s="17"/>
      <c r="J33" s="17"/>
    </row>
    <row r="34" spans="2:10" ht="16.5" customHeight="1">
      <c r="B34" s="19">
        <v>4213</v>
      </c>
      <c r="C34" s="19" t="s">
        <v>3</v>
      </c>
      <c r="D34" s="7">
        <v>13200000</v>
      </c>
      <c r="E34" s="22">
        <f>E35+E36+E37+E38</f>
        <v>665000</v>
      </c>
      <c r="F34" s="17"/>
      <c r="G34" s="17"/>
      <c r="H34" s="17"/>
      <c r="I34" s="17"/>
      <c r="J34" s="17"/>
    </row>
    <row r="35" spans="2:10" ht="16.5" customHeight="1">
      <c r="B35" s="19"/>
      <c r="C35" s="23" t="s">
        <v>22</v>
      </c>
      <c r="D35" s="57"/>
      <c r="E35" s="7">
        <v>160000</v>
      </c>
      <c r="F35" s="17"/>
      <c r="G35" s="17"/>
      <c r="H35" s="17"/>
      <c r="I35" s="17"/>
      <c r="J35" s="17"/>
    </row>
    <row r="36" spans="2:10" ht="16.5" customHeight="1">
      <c r="B36" s="19"/>
      <c r="C36" s="23" t="s">
        <v>23</v>
      </c>
      <c r="D36" s="57"/>
      <c r="E36" s="7"/>
      <c r="F36" s="17"/>
      <c r="G36" s="17"/>
      <c r="H36" s="17"/>
      <c r="I36" s="17"/>
      <c r="J36" s="17"/>
    </row>
    <row r="37" spans="2:10" ht="16.5" customHeight="1">
      <c r="B37" s="19"/>
      <c r="C37" s="23" t="s">
        <v>24</v>
      </c>
      <c r="D37" s="57"/>
      <c r="E37" s="7">
        <v>450000</v>
      </c>
      <c r="F37" s="17"/>
      <c r="G37" s="17"/>
      <c r="H37" s="17"/>
      <c r="I37" s="17"/>
      <c r="J37" s="17"/>
    </row>
    <row r="38" spans="2:10" ht="16.5" customHeight="1">
      <c r="B38" s="19"/>
      <c r="C38" s="23" t="s">
        <v>25</v>
      </c>
      <c r="D38" s="57"/>
      <c r="E38" s="7">
        <v>55000</v>
      </c>
      <c r="F38" s="17"/>
      <c r="G38" s="17"/>
      <c r="H38" s="17"/>
      <c r="I38" s="17"/>
      <c r="J38" s="17"/>
    </row>
    <row r="39" spans="2:10" ht="16.5" customHeight="1">
      <c r="B39" s="19">
        <v>4214</v>
      </c>
      <c r="C39" s="19" t="s">
        <v>4</v>
      </c>
      <c r="D39" s="7">
        <v>2800000</v>
      </c>
      <c r="E39" s="7">
        <v>140000</v>
      </c>
      <c r="F39" s="17"/>
      <c r="G39" s="17"/>
      <c r="H39" s="17"/>
      <c r="I39" s="17"/>
      <c r="J39" s="17"/>
    </row>
    <row r="40" spans="2:10" ht="16.5" customHeight="1">
      <c r="B40" s="19">
        <v>4215</v>
      </c>
      <c r="C40" s="19" t="s">
        <v>5</v>
      </c>
      <c r="D40" s="7">
        <v>3100000</v>
      </c>
      <c r="E40" s="7">
        <v>210000</v>
      </c>
      <c r="F40" s="17"/>
      <c r="G40" s="17"/>
      <c r="H40" s="17"/>
      <c r="I40" s="17"/>
      <c r="J40" s="17"/>
    </row>
    <row r="41" spans="2:10" ht="16.5" customHeight="1">
      <c r="B41" s="19">
        <v>4216</v>
      </c>
      <c r="C41" s="19" t="s">
        <v>62</v>
      </c>
      <c r="D41" s="7"/>
      <c r="E41" s="7"/>
      <c r="F41" s="17"/>
      <c r="G41" s="17"/>
      <c r="H41" s="17"/>
      <c r="I41" s="17"/>
      <c r="J41" s="17"/>
    </row>
    <row r="42" spans="2:10" ht="20.25" customHeight="1">
      <c r="B42" s="3">
        <v>422</v>
      </c>
      <c r="C42" s="3" t="s">
        <v>26</v>
      </c>
      <c r="D42" s="6">
        <v>2600000</v>
      </c>
      <c r="E42" s="6">
        <f>E43+E44+E45+E46</f>
        <v>100000</v>
      </c>
      <c r="F42" s="17"/>
      <c r="G42" s="17"/>
      <c r="H42" s="17"/>
      <c r="I42" s="17"/>
      <c r="J42" s="17"/>
    </row>
    <row r="43" spans="2:10" ht="16.5" customHeight="1">
      <c r="B43" s="19">
        <v>4221</v>
      </c>
      <c r="C43" s="19" t="s">
        <v>36</v>
      </c>
      <c r="D43" s="7">
        <v>2300000</v>
      </c>
      <c r="E43" s="7">
        <v>100000</v>
      </c>
      <c r="F43" s="17"/>
      <c r="G43" s="17"/>
      <c r="H43" s="17"/>
      <c r="I43" s="17"/>
      <c r="J43" s="17"/>
    </row>
    <row r="44" spans="2:10" ht="16.5" customHeight="1">
      <c r="B44" s="19">
        <v>4222</v>
      </c>
      <c r="C44" s="19" t="s">
        <v>37</v>
      </c>
      <c r="D44" s="7">
        <v>250000</v>
      </c>
      <c r="E44" s="7"/>
      <c r="F44" s="17"/>
      <c r="G44" s="17"/>
      <c r="H44" s="17"/>
      <c r="I44" s="17"/>
      <c r="J44" s="17"/>
    </row>
    <row r="45" spans="2:10" ht="16.5" customHeight="1">
      <c r="B45" s="19">
        <v>4223</v>
      </c>
      <c r="C45" s="19" t="s">
        <v>38</v>
      </c>
      <c r="D45" s="7">
        <v>50000</v>
      </c>
      <c r="E45" s="7"/>
      <c r="F45" s="17"/>
      <c r="G45" s="17"/>
      <c r="H45" s="17"/>
      <c r="I45" s="17"/>
      <c r="J45" s="17"/>
    </row>
    <row r="46" spans="2:10" ht="16.5" customHeight="1">
      <c r="B46" s="19">
        <v>4224</v>
      </c>
      <c r="C46" s="19" t="s">
        <v>39</v>
      </c>
      <c r="D46" s="7"/>
      <c r="E46" s="7"/>
      <c r="F46" s="17"/>
      <c r="G46" s="17"/>
      <c r="H46" s="17"/>
      <c r="I46" s="17"/>
      <c r="J46" s="17"/>
    </row>
    <row r="47" spans="2:10" ht="20.25" customHeight="1">
      <c r="B47" s="3">
        <v>423</v>
      </c>
      <c r="C47" s="3" t="s">
        <v>27</v>
      </c>
      <c r="D47" s="6">
        <v>5048000</v>
      </c>
      <c r="E47" s="6">
        <f>E48+E49+E50+E51+E52+E53</f>
        <v>230000</v>
      </c>
      <c r="F47" s="17"/>
      <c r="G47" s="17"/>
      <c r="H47" s="17"/>
      <c r="I47" s="17"/>
      <c r="J47" s="17"/>
    </row>
    <row r="48" spans="2:10" ht="16.5" customHeight="1">
      <c r="B48" s="19">
        <v>4231</v>
      </c>
      <c r="C48" s="24" t="s">
        <v>40</v>
      </c>
      <c r="D48" s="58">
        <v>98000</v>
      </c>
      <c r="E48" s="7"/>
      <c r="F48" s="17"/>
      <c r="G48" s="17"/>
      <c r="H48" s="17"/>
      <c r="I48" s="17"/>
      <c r="J48" s="17"/>
    </row>
    <row r="49" spans="2:10" ht="16.5" customHeight="1">
      <c r="B49" s="19">
        <v>4232</v>
      </c>
      <c r="C49" s="25" t="s">
        <v>41</v>
      </c>
      <c r="D49" s="59">
        <v>1000000</v>
      </c>
      <c r="E49" s="7">
        <v>40000</v>
      </c>
      <c r="F49" s="17"/>
      <c r="G49" s="17"/>
      <c r="H49" s="17"/>
      <c r="I49" s="17"/>
      <c r="J49" s="17"/>
    </row>
    <row r="50" spans="2:10" ht="16.5" customHeight="1">
      <c r="B50" s="19">
        <v>4233</v>
      </c>
      <c r="C50" s="25" t="s">
        <v>42</v>
      </c>
      <c r="D50" s="59">
        <v>2080000</v>
      </c>
      <c r="E50" s="7">
        <v>100000</v>
      </c>
      <c r="F50" s="17"/>
      <c r="G50" s="17"/>
      <c r="H50" s="17"/>
      <c r="I50" s="17"/>
      <c r="J50" s="17"/>
    </row>
    <row r="51" spans="2:10" ht="16.5" customHeight="1">
      <c r="B51" s="19">
        <v>4234</v>
      </c>
      <c r="C51" s="25" t="s">
        <v>43</v>
      </c>
      <c r="D51" s="59">
        <v>300000</v>
      </c>
      <c r="E51" s="7">
        <v>30000</v>
      </c>
      <c r="F51" s="17"/>
      <c r="G51" s="17"/>
      <c r="H51" s="17"/>
      <c r="I51" s="17"/>
      <c r="J51" s="17"/>
    </row>
    <row r="52" spans="2:10" ht="16.5" customHeight="1">
      <c r="B52" s="19">
        <v>4235</v>
      </c>
      <c r="C52" s="25" t="s">
        <v>44</v>
      </c>
      <c r="D52" s="59">
        <v>1270000</v>
      </c>
      <c r="E52" s="7">
        <v>60000</v>
      </c>
      <c r="F52" s="17"/>
      <c r="G52" s="17"/>
      <c r="H52" s="17"/>
      <c r="I52" s="17"/>
      <c r="J52" s="17"/>
    </row>
    <row r="53" spans="2:10" ht="16.5" customHeight="1">
      <c r="B53" s="19">
        <v>4239</v>
      </c>
      <c r="C53" s="25" t="s">
        <v>45</v>
      </c>
      <c r="D53" s="59">
        <v>300000</v>
      </c>
      <c r="E53" s="7"/>
      <c r="F53" s="17"/>
      <c r="G53" s="17"/>
      <c r="H53" s="17"/>
      <c r="I53" s="17"/>
      <c r="J53" s="17"/>
    </row>
    <row r="54" spans="2:10" ht="20.25" customHeight="1">
      <c r="B54" s="3">
        <v>424</v>
      </c>
      <c r="C54" s="3" t="s">
        <v>28</v>
      </c>
      <c r="D54" s="6">
        <v>4700000</v>
      </c>
      <c r="E54" s="6">
        <f>E55+E56+E57</f>
        <v>215000</v>
      </c>
      <c r="F54" s="17"/>
      <c r="G54" s="17"/>
      <c r="H54" s="17"/>
      <c r="I54" s="17"/>
      <c r="J54" s="17"/>
    </row>
    <row r="55" spans="2:10" ht="16.5" customHeight="1">
      <c r="B55" s="19">
        <v>4243</v>
      </c>
      <c r="C55" s="26" t="s">
        <v>46</v>
      </c>
      <c r="D55" s="59">
        <v>1630000</v>
      </c>
      <c r="E55" s="7">
        <v>75000</v>
      </c>
      <c r="F55" s="17"/>
      <c r="G55" s="17"/>
      <c r="H55" s="17"/>
      <c r="I55" s="17"/>
      <c r="J55" s="17"/>
    </row>
    <row r="56" spans="2:10" ht="16.5" customHeight="1">
      <c r="B56" s="19">
        <v>4246</v>
      </c>
      <c r="C56" s="26" t="s">
        <v>47</v>
      </c>
      <c r="D56" s="59">
        <v>90000</v>
      </c>
      <c r="E56" s="7">
        <v>40000</v>
      </c>
      <c r="F56" s="17"/>
      <c r="G56" s="17"/>
      <c r="H56" s="17"/>
      <c r="I56" s="17"/>
      <c r="J56" s="17"/>
    </row>
    <row r="57" spans="2:10" ht="16.5" customHeight="1">
      <c r="B57" s="19">
        <v>4249</v>
      </c>
      <c r="C57" s="27" t="s">
        <v>48</v>
      </c>
      <c r="D57" s="60">
        <v>2980000</v>
      </c>
      <c r="E57" s="7">
        <v>100000</v>
      </c>
      <c r="F57" s="17"/>
      <c r="G57" s="17"/>
      <c r="H57" s="17"/>
      <c r="I57" s="17"/>
      <c r="J57" s="17"/>
    </row>
    <row r="58" spans="2:10" ht="16.5" customHeight="1">
      <c r="B58" s="3">
        <v>426</v>
      </c>
      <c r="C58" s="3" t="s">
        <v>29</v>
      </c>
      <c r="D58" s="6">
        <v>8730000</v>
      </c>
      <c r="E58" s="6">
        <f>E59+E60+E61+E62+E63+E64</f>
        <v>464000</v>
      </c>
      <c r="F58" s="17"/>
      <c r="G58" s="17"/>
      <c r="H58" s="17"/>
      <c r="I58" s="17"/>
      <c r="J58" s="17"/>
    </row>
    <row r="59" spans="2:10" ht="16.5" customHeight="1">
      <c r="B59" s="67" t="s">
        <v>49</v>
      </c>
      <c r="C59" s="28" t="s">
        <v>50</v>
      </c>
      <c r="D59" s="60">
        <v>2230000</v>
      </c>
      <c r="E59" s="7">
        <v>160000</v>
      </c>
      <c r="F59" s="17"/>
      <c r="G59" s="17"/>
      <c r="H59" s="17"/>
      <c r="I59" s="17"/>
      <c r="J59" s="17"/>
    </row>
    <row r="60" spans="2:10" ht="16.5" customHeight="1">
      <c r="B60" s="19">
        <v>4263</v>
      </c>
      <c r="C60" s="25" t="s">
        <v>51</v>
      </c>
      <c r="D60" s="59">
        <v>1520000</v>
      </c>
      <c r="E60" s="7">
        <v>40000</v>
      </c>
      <c r="F60" s="17"/>
      <c r="G60" s="17"/>
      <c r="H60" s="17"/>
      <c r="I60" s="17"/>
      <c r="J60" s="17"/>
    </row>
    <row r="61" spans="2:10" ht="16.5" customHeight="1">
      <c r="B61" s="19">
        <v>4264</v>
      </c>
      <c r="C61" s="25" t="s">
        <v>72</v>
      </c>
      <c r="D61" s="59">
        <v>330000</v>
      </c>
      <c r="E61" s="7">
        <v>44000</v>
      </c>
      <c r="F61" s="17"/>
      <c r="G61" s="17"/>
      <c r="H61" s="17"/>
      <c r="I61" s="17"/>
      <c r="J61" s="17"/>
    </row>
    <row r="62" spans="2:10" ht="16.5" customHeight="1">
      <c r="B62" s="19">
        <v>4266</v>
      </c>
      <c r="C62" s="25" t="s">
        <v>52</v>
      </c>
      <c r="D62" s="59">
        <v>2420000</v>
      </c>
      <c r="E62" s="7">
        <v>100000</v>
      </c>
      <c r="F62" s="17"/>
      <c r="G62" s="17"/>
      <c r="H62" s="17"/>
      <c r="I62" s="17"/>
      <c r="J62" s="17"/>
    </row>
    <row r="63" spans="2:10" ht="16.5" customHeight="1">
      <c r="B63" s="19">
        <v>4268</v>
      </c>
      <c r="C63" s="25" t="s">
        <v>53</v>
      </c>
      <c r="D63" s="59">
        <v>1870000</v>
      </c>
      <c r="E63" s="7">
        <v>120000</v>
      </c>
      <c r="F63" s="17"/>
      <c r="G63" s="17"/>
      <c r="H63" s="17"/>
      <c r="I63" s="17"/>
      <c r="J63" s="17"/>
    </row>
    <row r="64" spans="2:10" ht="16.5" customHeight="1">
      <c r="B64" s="19">
        <v>4269</v>
      </c>
      <c r="C64" s="28" t="s">
        <v>54</v>
      </c>
      <c r="D64" s="60">
        <v>360000</v>
      </c>
      <c r="E64" s="7"/>
      <c r="F64" s="17"/>
      <c r="G64" s="17"/>
      <c r="H64" s="17"/>
      <c r="I64" s="17"/>
      <c r="J64" s="17"/>
    </row>
    <row r="65" spans="2:10" ht="15.75" customHeight="1">
      <c r="B65" s="3">
        <v>482</v>
      </c>
      <c r="C65" s="3" t="s">
        <v>30</v>
      </c>
      <c r="D65" s="6">
        <v>440000</v>
      </c>
      <c r="E65" s="6">
        <f>E66+E67</f>
        <v>40000</v>
      </c>
      <c r="F65" s="17"/>
      <c r="G65" s="17"/>
      <c r="H65" s="17"/>
      <c r="I65" s="17"/>
      <c r="J65" s="17"/>
    </row>
    <row r="66" spans="2:10" ht="16.5" customHeight="1">
      <c r="B66" s="19">
        <v>4821</v>
      </c>
      <c r="C66" s="29" t="s">
        <v>55</v>
      </c>
      <c r="D66" s="61">
        <v>100000</v>
      </c>
      <c r="E66" s="7">
        <v>20000</v>
      </c>
      <c r="F66" s="17"/>
      <c r="G66" s="17"/>
      <c r="H66" s="17"/>
      <c r="I66" s="17"/>
      <c r="J66" s="17"/>
    </row>
    <row r="67" spans="2:10" ht="16.5" customHeight="1">
      <c r="B67" s="19">
        <v>4822</v>
      </c>
      <c r="C67" s="28" t="s">
        <v>56</v>
      </c>
      <c r="D67" s="60">
        <v>340000</v>
      </c>
      <c r="E67" s="7">
        <v>20000</v>
      </c>
      <c r="F67" s="17"/>
      <c r="G67" s="17"/>
      <c r="H67" s="17"/>
      <c r="I67" s="17"/>
      <c r="J67" s="17"/>
    </row>
    <row r="68" spans="2:10" ht="15.75" customHeight="1">
      <c r="B68" s="3">
        <v>483</v>
      </c>
      <c r="C68" s="4" t="s">
        <v>31</v>
      </c>
      <c r="D68" s="55">
        <v>5000000</v>
      </c>
      <c r="E68" s="6">
        <f>E69</f>
        <v>200000</v>
      </c>
      <c r="F68" s="17"/>
      <c r="G68" s="17"/>
      <c r="H68" s="17"/>
      <c r="I68" s="17"/>
      <c r="J68" s="17"/>
    </row>
    <row r="69" spans="2:10" ht="16.5" customHeight="1" thickBot="1">
      <c r="B69" s="73">
        <v>4831</v>
      </c>
      <c r="C69" s="28" t="s">
        <v>57</v>
      </c>
      <c r="D69" s="60"/>
      <c r="E69" s="30">
        <v>200000</v>
      </c>
      <c r="F69" s="17"/>
      <c r="G69" s="17"/>
      <c r="H69" s="17"/>
      <c r="I69" s="17"/>
      <c r="J69" s="17"/>
    </row>
    <row r="70" spans="2:10" ht="15" customHeight="1" thickBot="1" thickTop="1">
      <c r="B70" s="81">
        <v>425</v>
      </c>
      <c r="C70" s="11" t="s">
        <v>32</v>
      </c>
      <c r="D70" s="12">
        <v>11000000</v>
      </c>
      <c r="E70" s="12">
        <f>E71+E72</f>
        <v>500000</v>
      </c>
      <c r="F70" s="17"/>
      <c r="G70" s="17"/>
      <c r="H70" s="17"/>
      <c r="I70" s="17"/>
      <c r="J70" s="17"/>
    </row>
    <row r="71" spans="2:10" ht="16.5" customHeight="1" thickTop="1">
      <c r="B71" s="80">
        <v>4251</v>
      </c>
      <c r="C71" s="31" t="s">
        <v>58</v>
      </c>
      <c r="D71" s="62"/>
      <c r="E71" s="32">
        <v>300000</v>
      </c>
      <c r="F71" s="17"/>
      <c r="G71" s="17"/>
      <c r="H71" s="17"/>
      <c r="I71" s="17"/>
      <c r="J71" s="17"/>
    </row>
    <row r="72" spans="2:10" ht="16.5" customHeight="1" thickBot="1">
      <c r="B72" s="73">
        <v>4252</v>
      </c>
      <c r="C72" s="74" t="s">
        <v>59</v>
      </c>
      <c r="D72" s="75"/>
      <c r="E72" s="76">
        <v>200000</v>
      </c>
      <c r="F72" s="17"/>
      <c r="G72" s="17"/>
      <c r="H72" s="17"/>
      <c r="I72" s="17"/>
      <c r="J72" s="17"/>
    </row>
    <row r="73" spans="2:10" ht="13.5" customHeight="1" thickBot="1" thickTop="1">
      <c r="B73" s="71">
        <v>511</v>
      </c>
      <c r="C73" s="71" t="s">
        <v>83</v>
      </c>
      <c r="D73" s="72">
        <v>10000000</v>
      </c>
      <c r="E73" s="72">
        <f>E74</f>
        <v>4000000</v>
      </c>
      <c r="F73" s="17"/>
      <c r="G73" s="17"/>
      <c r="H73" s="17"/>
      <c r="I73" s="17"/>
      <c r="J73" s="17"/>
    </row>
    <row r="74" spans="2:10" ht="16.5" customHeight="1" thickTop="1">
      <c r="B74" s="86">
        <v>5113</v>
      </c>
      <c r="C74" s="86" t="s">
        <v>84</v>
      </c>
      <c r="D74" s="87"/>
      <c r="E74" s="87">
        <v>4000000</v>
      </c>
      <c r="F74" s="17"/>
      <c r="G74" s="17"/>
      <c r="H74" s="17"/>
      <c r="I74" s="17"/>
      <c r="J74" s="17"/>
    </row>
    <row r="75" spans="2:10" ht="13.5" customHeight="1" thickBot="1">
      <c r="B75" s="71">
        <v>512</v>
      </c>
      <c r="C75" s="71" t="s">
        <v>33</v>
      </c>
      <c r="D75" s="72">
        <v>10000000</v>
      </c>
      <c r="E75" s="72">
        <f>E76+E77+E78+E79+E80+E81</f>
        <v>900000</v>
      </c>
      <c r="F75" s="17"/>
      <c r="G75" s="17"/>
      <c r="H75" s="17"/>
      <c r="I75" s="17"/>
      <c r="J75" s="17"/>
    </row>
    <row r="76" spans="2:10" ht="14.25" customHeight="1" thickTop="1">
      <c r="B76" s="77">
        <v>5121</v>
      </c>
      <c r="C76" s="77" t="s">
        <v>70</v>
      </c>
      <c r="D76" s="70"/>
      <c r="E76" s="70"/>
      <c r="F76" s="17"/>
      <c r="G76" s="17"/>
      <c r="H76" s="17"/>
      <c r="I76" s="17"/>
      <c r="J76" s="17"/>
    </row>
    <row r="77" spans="2:10" ht="13.5" customHeight="1">
      <c r="B77" s="78">
        <v>5122</v>
      </c>
      <c r="C77" s="78" t="s">
        <v>65</v>
      </c>
      <c r="D77" s="64"/>
      <c r="E77" s="38">
        <v>700000</v>
      </c>
      <c r="F77" s="17"/>
      <c r="G77" s="17"/>
      <c r="H77" s="17"/>
      <c r="I77" s="17"/>
      <c r="J77" s="17"/>
    </row>
    <row r="78" spans="2:10" ht="16.5" customHeight="1">
      <c r="B78" s="78">
        <v>5125</v>
      </c>
      <c r="C78" s="79" t="s">
        <v>69</v>
      </c>
      <c r="D78" s="65"/>
      <c r="E78" s="38"/>
      <c r="F78" s="17"/>
      <c r="G78" s="17"/>
      <c r="H78" s="17"/>
      <c r="I78" s="17"/>
      <c r="J78" s="17"/>
    </row>
    <row r="79" spans="2:10" ht="16.5" customHeight="1">
      <c r="B79" s="78">
        <v>5126</v>
      </c>
      <c r="C79" s="78" t="s">
        <v>66</v>
      </c>
      <c r="D79" s="64"/>
      <c r="E79" s="38">
        <v>200000</v>
      </c>
      <c r="F79" s="17"/>
      <c r="G79" s="17"/>
      <c r="H79" s="17"/>
      <c r="I79" s="17"/>
      <c r="J79" s="17"/>
    </row>
    <row r="80" spans="2:10" ht="16.5" customHeight="1">
      <c r="B80" s="78">
        <v>5128</v>
      </c>
      <c r="C80" s="79" t="s">
        <v>68</v>
      </c>
      <c r="D80" s="65"/>
      <c r="E80" s="38"/>
      <c r="F80" s="17"/>
      <c r="G80" s="17"/>
      <c r="H80" s="17"/>
      <c r="I80" s="17"/>
      <c r="J80" s="17"/>
    </row>
    <row r="81" spans="2:10" ht="16.5" customHeight="1" thickBot="1">
      <c r="B81" s="78">
        <v>5129</v>
      </c>
      <c r="C81" s="79" t="s">
        <v>67</v>
      </c>
      <c r="D81" s="65"/>
      <c r="E81" s="38"/>
      <c r="F81" s="17"/>
      <c r="G81" s="17"/>
      <c r="H81" s="17"/>
      <c r="I81" s="17"/>
      <c r="J81" s="17"/>
    </row>
    <row r="82" spans="2:10" ht="20.25" customHeight="1" thickBot="1" thickTop="1">
      <c r="B82" s="94" t="s">
        <v>34</v>
      </c>
      <c r="C82" s="95"/>
      <c r="D82" s="44">
        <f>D12+D70+D75</f>
        <v>240429000</v>
      </c>
      <c r="E82" s="44">
        <f>E12+E70+E75+E73</f>
        <v>23249000</v>
      </c>
      <c r="F82" s="17"/>
      <c r="G82" s="17"/>
      <c r="H82" s="17"/>
      <c r="I82" s="17"/>
      <c r="J82" s="17"/>
    </row>
    <row r="83" spans="2:10" ht="13.5" thickTop="1">
      <c r="B83" s="17"/>
      <c r="C83" s="17"/>
      <c r="D83" s="17"/>
      <c r="E83" s="17"/>
      <c r="F83" s="17"/>
      <c r="G83" s="17"/>
      <c r="H83" s="17"/>
      <c r="I83" s="17"/>
      <c r="J83" s="17"/>
    </row>
    <row r="84" spans="2:9" ht="81.75" customHeight="1">
      <c r="B84" s="93" t="s">
        <v>78</v>
      </c>
      <c r="C84" s="93"/>
      <c r="D84" s="93"/>
      <c r="E84" s="93"/>
      <c r="F84" s="84"/>
      <c r="G84" s="84"/>
      <c r="H84" s="84"/>
      <c r="I84" s="84"/>
    </row>
    <row r="85" spans="2:10" ht="12.75">
      <c r="B85" s="88"/>
      <c r="C85" s="88"/>
      <c r="D85" s="88"/>
      <c r="E85" s="88"/>
      <c r="F85" s="88"/>
      <c r="G85" s="88"/>
      <c r="H85" s="88"/>
      <c r="I85" s="88"/>
      <c r="J85" s="88"/>
    </row>
    <row r="86" spans="2:10" ht="12.75">
      <c r="B86" s="88"/>
      <c r="C86" s="88"/>
      <c r="D86" s="88"/>
      <c r="E86" s="88"/>
      <c r="F86" s="88"/>
      <c r="G86" s="88"/>
      <c r="H86" s="88"/>
      <c r="I86" s="88"/>
      <c r="J86" s="88"/>
    </row>
  </sheetData>
  <sheetProtection/>
  <mergeCells count="6">
    <mergeCell ref="B84:E84"/>
    <mergeCell ref="B82:C82"/>
    <mergeCell ref="B85:J86"/>
    <mergeCell ref="B3:E3"/>
    <mergeCell ref="A1:B1"/>
    <mergeCell ref="B4:E4"/>
  </mergeCells>
  <printOptions/>
  <pageMargins left="0.25" right="0.25" top="0.75" bottom="0.75" header="0.3" footer="0.3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Biljana Djurdjevic</cp:lastModifiedBy>
  <cp:lastPrinted>2019-04-12T08:59:35Z</cp:lastPrinted>
  <dcterms:created xsi:type="dcterms:W3CDTF">1996-10-14T23:33:28Z</dcterms:created>
  <dcterms:modified xsi:type="dcterms:W3CDTF">2020-10-03T12:57:21Z</dcterms:modified>
  <cp:category/>
  <cp:version/>
  <cp:contentType/>
  <cp:contentStatus/>
</cp:coreProperties>
</file>